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IKROREGION\2017\ZVEREJNENI\"/>
    </mc:Choice>
  </mc:AlternateContent>
  <bookViews>
    <workbookView xWindow="720" yWindow="405" windowWidth="17955" windowHeight="11040"/>
  </bookViews>
  <sheets>
    <sheet name="Rozpočet 2017 zveřejnení" sheetId="1" r:id="rId1"/>
    <sheet name="List1" sheetId="2" r:id="rId2"/>
  </sheets>
  <calcPr calcId="152511"/>
</workbook>
</file>

<file path=xl/calcChain.xml><?xml version="1.0" encoding="utf-8"?>
<calcChain xmlns="http://schemas.openxmlformats.org/spreadsheetml/2006/main">
  <c r="I35" i="1" l="1"/>
  <c r="H35" i="1"/>
  <c r="J7" i="1"/>
  <c r="J35" i="1" s="1"/>
  <c r="I7" i="1"/>
  <c r="H7" i="1"/>
  <c r="J11" i="1"/>
  <c r="J36" i="1" s="1"/>
  <c r="I11" i="1"/>
  <c r="I36" i="1" s="1"/>
  <c r="I30" i="1" l="1"/>
  <c r="J30" i="1"/>
  <c r="G29" i="1"/>
  <c r="H29" i="1" s="1"/>
  <c r="G28" i="1"/>
  <c r="F27" i="1"/>
  <c r="F26" i="1"/>
  <c r="G26" i="1" s="1"/>
  <c r="G25" i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G17" i="1"/>
  <c r="G16" i="1"/>
  <c r="G15" i="1"/>
  <c r="G14" i="1"/>
  <c r="G13" i="1"/>
  <c r="G12" i="1"/>
  <c r="E11" i="1"/>
  <c r="G9" i="1"/>
  <c r="G8" i="1"/>
  <c r="F7" i="1"/>
  <c r="E7" i="1"/>
  <c r="E32" i="1" s="1"/>
  <c r="F11" i="1" l="1"/>
  <c r="G7" i="1"/>
  <c r="H11" i="1"/>
  <c r="H36" i="1" s="1"/>
  <c r="J32" i="1"/>
  <c r="J37" i="1" s="1"/>
  <c r="I32" i="1"/>
  <c r="I37" i="1" s="1"/>
  <c r="F30" i="1"/>
  <c r="F32" i="1"/>
  <c r="E30" i="1"/>
  <c r="G27" i="1"/>
  <c r="G11" i="1" s="1"/>
  <c r="G35" i="1"/>
  <c r="G30" i="1" l="1"/>
  <c r="J38" i="1"/>
  <c r="H30" i="1"/>
  <c r="H32" i="1"/>
  <c r="H37" i="1" s="1"/>
  <c r="H38" i="1" s="1"/>
  <c r="I38" i="1" s="1"/>
  <c r="G36" i="1"/>
  <c r="G32" i="1"/>
  <c r="G37" i="1" s="1"/>
</calcChain>
</file>

<file path=xl/sharedStrings.xml><?xml version="1.0" encoding="utf-8"?>
<sst xmlns="http://schemas.openxmlformats.org/spreadsheetml/2006/main" count="48" uniqueCount="40">
  <si>
    <t>Mikroregion Dolní Poolšaví, svazek obcí</t>
  </si>
  <si>
    <t>MRDP</t>
  </si>
  <si>
    <t>CSS</t>
  </si>
  <si>
    <t>P</t>
  </si>
  <si>
    <t>Pol.</t>
  </si>
  <si>
    <t xml:space="preserve">Příjmy celkem </t>
  </si>
  <si>
    <t>Přijaté nekapitálové příspěvky a náhrady</t>
  </si>
  <si>
    <t>Neinvestiční přijaté transfery od obcí</t>
  </si>
  <si>
    <t>V</t>
  </si>
  <si>
    <t>Par.</t>
  </si>
  <si>
    <t>Výdaje celkem</t>
  </si>
  <si>
    <t>Poštovné</t>
  </si>
  <si>
    <t>Pohoštění</t>
  </si>
  <si>
    <t>Platy zaměstnanců v pracovním poměru</t>
  </si>
  <si>
    <t>Povinné pojistné na veřejné zdravotní pojištění</t>
  </si>
  <si>
    <t>Služby peněžních ústavů</t>
  </si>
  <si>
    <t>Saldo příjmů a výdajů</t>
  </si>
  <si>
    <t>F</t>
  </si>
  <si>
    <t xml:space="preserve">F i n a n c o v á n í </t>
  </si>
  <si>
    <t>Hospodaření svazku obcí Mikroregion Dolní Poolšaví v roce 2017</t>
  </si>
  <si>
    <t>Příjmy celkem</t>
  </si>
  <si>
    <t>Financování celkem</t>
  </si>
  <si>
    <t>Schválila: Mgr. Ivana Majíčková, MBA</t>
  </si>
  <si>
    <t>Zpracovala:</t>
  </si>
  <si>
    <t>Ing. Eva Mrkvová</t>
  </si>
  <si>
    <t>Dne:</t>
  </si>
  <si>
    <t>Vyvěšeno:</t>
  </si>
  <si>
    <t>Sejmuto:</t>
  </si>
  <si>
    <t>Vyvěšeno na www:</t>
  </si>
  <si>
    <t>Sejmuto z www:</t>
  </si>
  <si>
    <t>Nákup ostatních služeb</t>
  </si>
  <si>
    <t>Ostatní neinvestiční transfery nezisk.a pod.org.</t>
  </si>
  <si>
    <t>Ostatní osobní výdaje</t>
  </si>
  <si>
    <t>Knihy, učební pomůcky a tisk</t>
  </si>
  <si>
    <t>Konzultační, poradenské a právní služby</t>
  </si>
  <si>
    <t>Zpracování dat a služby související s informač. a kom. techn.</t>
  </si>
  <si>
    <t>Povinné poj. na soc.zabezpečení a přísp.na stát.pol.zaměst.</t>
  </si>
  <si>
    <t>Návrh střednědobého výhledu rozpočtu na období    2018 - 2020 v tis. Kč</t>
  </si>
  <si>
    <t>Rok</t>
  </si>
  <si>
    <t>Předpokládaný stav prostředků na bankovních účtech k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</si>
</sst>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4" fontId="6" fillId="0" borderId="3" xfId="0" applyNumberFormat="1" applyFont="1" applyBorder="1"/>
    <xf numFmtId="4" fontId="6" fillId="0" borderId="4" xfId="0" applyNumberFormat="1" applyFont="1" applyBorder="1"/>
    <xf numFmtId="4" fontId="5" fillId="0" borderId="5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0" xfId="0" applyFill="1" applyBorder="1"/>
    <xf numFmtId="4" fontId="0" fillId="0" borderId="0" xfId="0" applyNumberFormat="1"/>
    <xf numFmtId="0" fontId="6" fillId="0" borderId="10" xfId="0" applyFont="1" applyBorder="1"/>
    <xf numFmtId="4" fontId="6" fillId="0" borderId="3" xfId="0" applyNumberFormat="1" applyFont="1" applyFill="1" applyBorder="1"/>
    <xf numFmtId="4" fontId="6" fillId="0" borderId="5" xfId="0" applyNumberFormat="1" applyFont="1" applyFill="1" applyBorder="1"/>
    <xf numFmtId="4" fontId="5" fillId="0" borderId="11" xfId="0" applyNumberFormat="1" applyFont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0" fontId="0" fillId="0" borderId="18" xfId="0" applyBorder="1" applyAlignment="1">
      <alignment horizontal="center" vertical="center"/>
    </xf>
    <xf numFmtId="0" fontId="0" fillId="0" borderId="18" xfId="0" applyBorder="1"/>
    <xf numFmtId="4" fontId="0" fillId="0" borderId="19" xfId="0" applyNumberFormat="1" applyBorder="1"/>
    <xf numFmtId="4" fontId="0" fillId="0" borderId="20" xfId="0" applyNumberFormat="1" applyBorder="1"/>
    <xf numFmtId="0" fontId="0" fillId="0" borderId="0" xfId="0" applyBorder="1" applyAlignment="1">
      <alignment horizontal="center" vertical="center"/>
    </xf>
    <xf numFmtId="4" fontId="0" fillId="0" borderId="21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0" fillId="0" borderId="25" xfId="0" applyBorder="1" applyAlignment="1">
      <alignment horizontal="center" vertical="center"/>
    </xf>
    <xf numFmtId="0" fontId="0" fillId="0" borderId="25" xfId="0" applyFill="1" applyBorder="1"/>
    <xf numFmtId="0" fontId="1" fillId="0" borderId="10" xfId="0" applyFont="1" applyBorder="1"/>
    <xf numFmtId="0" fontId="0" fillId="0" borderId="2" xfId="0" applyBorder="1" applyAlignment="1">
      <alignment horizontal="center"/>
    </xf>
    <xf numFmtId="0" fontId="0" fillId="0" borderId="2" xfId="0" applyFill="1" applyBorder="1"/>
    <xf numFmtId="4" fontId="0" fillId="0" borderId="3" xfId="0" applyNumberFormat="1" applyBorder="1"/>
    <xf numFmtId="4" fontId="0" fillId="0" borderId="4" xfId="0" applyNumberFormat="1" applyBorder="1"/>
    <xf numFmtId="0" fontId="0" fillId="0" borderId="0" xfId="0" applyAlignment="1">
      <alignment horizontal="center"/>
    </xf>
    <xf numFmtId="0" fontId="0" fillId="0" borderId="0" xfId="0" applyFont="1" applyFill="1" applyBorder="1"/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1" xfId="0" applyFont="1" applyFill="1" applyBorder="1"/>
    <xf numFmtId="4" fontId="5" fillId="0" borderId="11" xfId="0" applyNumberFormat="1" applyFont="1" applyFill="1" applyBorder="1"/>
    <xf numFmtId="0" fontId="4" fillId="0" borderId="0" xfId="0" applyFont="1" applyBorder="1" applyAlignment="1">
      <alignment horizontal="left"/>
    </xf>
    <xf numFmtId="0" fontId="1" fillId="0" borderId="0" xfId="0" applyFont="1" applyFill="1" applyBorder="1"/>
    <xf numFmtId="0" fontId="1" fillId="0" borderId="0" xfId="0" applyFont="1"/>
    <xf numFmtId="3" fontId="0" fillId="0" borderId="0" xfId="0" applyNumberFormat="1"/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8" xfId="0" applyFill="1" applyBorder="1"/>
    <xf numFmtId="4" fontId="0" fillId="0" borderId="26" xfId="0" applyNumberFormat="1" applyBorder="1"/>
    <xf numFmtId="4" fontId="0" fillId="0" borderId="27" xfId="0" applyNumberFormat="1" applyBorder="1"/>
    <xf numFmtId="0" fontId="0" fillId="0" borderId="25" xfId="0" applyBorder="1"/>
    <xf numFmtId="0" fontId="1" fillId="0" borderId="28" xfId="0" applyFont="1" applyBorder="1"/>
    <xf numFmtId="0" fontId="9" fillId="0" borderId="0" xfId="0" applyFont="1" applyBorder="1" applyAlignment="1">
      <alignment horizontal="center" wrapText="1"/>
    </xf>
    <xf numFmtId="0" fontId="3" fillId="0" borderId="29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4" fontId="0" fillId="0" borderId="16" xfId="0" applyNumberFormat="1" applyFill="1" applyBorder="1"/>
    <xf numFmtId="0" fontId="4" fillId="0" borderId="30" xfId="0" applyFont="1" applyBorder="1"/>
    <xf numFmtId="0" fontId="3" fillId="0" borderId="0" xfId="0" applyFont="1" applyBorder="1" applyAlignment="1">
      <alignment horizontal="left"/>
    </xf>
    <xf numFmtId="0" fontId="4" fillId="0" borderId="31" xfId="0" applyFont="1" applyBorder="1"/>
    <xf numFmtId="0" fontId="5" fillId="0" borderId="32" xfId="0" applyFont="1" applyBorder="1" applyAlignment="1">
      <alignment horizontal="center"/>
    </xf>
    <xf numFmtId="0" fontId="0" fillId="0" borderId="33" xfId="0" applyFont="1" applyBorder="1"/>
    <xf numFmtId="0" fontId="0" fillId="0" borderId="25" xfId="0" applyFont="1" applyBorder="1"/>
    <xf numFmtId="0" fontId="0" fillId="0" borderId="25" xfId="0" applyFont="1" applyBorder="1" applyAlignment="1">
      <alignment horizontal="center"/>
    </xf>
    <xf numFmtId="4" fontId="0" fillId="0" borderId="14" xfId="0" applyNumberFormat="1" applyFont="1" applyBorder="1"/>
    <xf numFmtId="4" fontId="0" fillId="0" borderId="9" xfId="0" applyNumberFormat="1" applyFill="1" applyBorder="1"/>
    <xf numFmtId="0" fontId="0" fillId="0" borderId="24" xfId="0" applyBorder="1" applyAlignment="1">
      <alignment horizontal="center"/>
    </xf>
    <xf numFmtId="4" fontId="0" fillId="0" borderId="22" xfId="0" applyNumberFormat="1" applyFill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4" fontId="5" fillId="0" borderId="5" xfId="0" applyNumberFormat="1" applyFont="1" applyFill="1" applyBorder="1"/>
    <xf numFmtId="0" fontId="5" fillId="0" borderId="3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4" fontId="0" fillId="0" borderId="2" xfId="0" applyNumberFormat="1" applyBorder="1"/>
    <xf numFmtId="0" fontId="6" fillId="0" borderId="10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0" borderId="2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workbookViewId="0">
      <selection sqref="A1:J1"/>
    </sheetView>
  </sheetViews>
  <sheetFormatPr defaultRowHeight="12.75" x14ac:dyDescent="0.2"/>
  <cols>
    <col min="1" max="1" width="4" customWidth="1"/>
    <col min="2" max="2" width="12" customWidth="1"/>
    <col min="3" max="3" width="11" customWidth="1"/>
    <col min="4" max="4" width="55.5703125" customWidth="1"/>
    <col min="5" max="6" width="9.140625" hidden="1" customWidth="1"/>
    <col min="7" max="7" width="10.140625" hidden="1" customWidth="1"/>
  </cols>
  <sheetData>
    <row r="1" spans="1:10" ht="18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3" spans="1:10" ht="18.75" customHeight="1" x14ac:dyDescent="0.25">
      <c r="A3" s="91" t="s">
        <v>37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18.75" customHeight="1" thickBot="1" x14ac:dyDescent="0.3">
      <c r="A4" s="61"/>
      <c r="B4" s="61"/>
      <c r="C4" s="61"/>
      <c r="D4" s="61"/>
      <c r="E4" s="61"/>
      <c r="F4" s="61"/>
      <c r="G4" s="61"/>
    </row>
    <row r="5" spans="1:10" ht="16.5" thickBot="1" x14ac:dyDescent="0.3">
      <c r="A5" s="16"/>
      <c r="B5" s="62"/>
      <c r="C5" s="62"/>
      <c r="D5" s="65"/>
      <c r="E5" s="63" t="s">
        <v>1</v>
      </c>
      <c r="F5" s="63" t="s">
        <v>2</v>
      </c>
      <c r="G5" s="88" t="s">
        <v>38</v>
      </c>
      <c r="H5" s="89"/>
      <c r="I5" s="89"/>
      <c r="J5" s="90"/>
    </row>
    <row r="6" spans="1:10" ht="16.5" thickBot="1" x14ac:dyDescent="0.3">
      <c r="A6" s="17"/>
      <c r="B6" s="66"/>
      <c r="C6" s="66"/>
      <c r="D6" s="67"/>
      <c r="E6" s="68"/>
      <c r="F6" s="79"/>
      <c r="G6" s="80">
        <v>2017</v>
      </c>
      <c r="H6" s="80">
        <v>2018</v>
      </c>
      <c r="I6" s="80">
        <v>2019</v>
      </c>
      <c r="J6" s="80">
        <v>2020</v>
      </c>
    </row>
    <row r="7" spans="1:10" ht="20.100000000000001" customHeight="1" thickBot="1" x14ac:dyDescent="0.25">
      <c r="A7" s="1" t="s">
        <v>3</v>
      </c>
      <c r="B7" s="1"/>
      <c r="C7" s="2" t="s">
        <v>4</v>
      </c>
      <c r="D7" s="12" t="s">
        <v>5</v>
      </c>
      <c r="E7" s="3">
        <f>SUM(E8:E9)</f>
        <v>368</v>
      </c>
      <c r="F7" s="4">
        <f>SUM(F8:F9)</f>
        <v>712.79</v>
      </c>
      <c r="G7" s="5">
        <f>SUM(G8:G9)</f>
        <v>1080.79</v>
      </c>
      <c r="H7" s="5">
        <f>SUM(H8:H9)</f>
        <v>1080.79</v>
      </c>
      <c r="I7" s="5">
        <f t="shared" ref="I7:J7" si="0">SUM(I8:I9)</f>
        <v>724.39</v>
      </c>
      <c r="J7" s="5">
        <f t="shared" si="0"/>
        <v>368</v>
      </c>
    </row>
    <row r="8" spans="1:10" ht="20.100000000000001" customHeight="1" x14ac:dyDescent="0.2">
      <c r="A8" s="69"/>
      <c r="B8" s="70"/>
      <c r="C8" s="71">
        <v>2324</v>
      </c>
      <c r="D8" s="70" t="s">
        <v>6</v>
      </c>
      <c r="E8" s="72"/>
      <c r="F8" s="29">
        <v>712.79</v>
      </c>
      <c r="G8" s="29">
        <f>E8+F8</f>
        <v>712.79</v>
      </c>
      <c r="H8" s="29">
        <v>712.79</v>
      </c>
      <c r="I8" s="29">
        <v>356.39</v>
      </c>
      <c r="J8" s="30">
        <v>0</v>
      </c>
    </row>
    <row r="9" spans="1:10" ht="13.5" thickBot="1" x14ac:dyDescent="0.25">
      <c r="A9" s="60"/>
      <c r="B9" s="6"/>
      <c r="C9" s="6">
        <v>4121</v>
      </c>
      <c r="D9" s="7" t="s">
        <v>7</v>
      </c>
      <c r="E9" s="8">
        <v>368</v>
      </c>
      <c r="F9" s="9"/>
      <c r="G9" s="9">
        <f>E9+F9</f>
        <v>368</v>
      </c>
      <c r="H9" s="9">
        <v>368</v>
      </c>
      <c r="I9" s="9">
        <v>368</v>
      </c>
      <c r="J9" s="73">
        <v>368</v>
      </c>
    </row>
    <row r="10" spans="1:10" ht="13.5" thickBot="1" x14ac:dyDescent="0.25">
      <c r="A10" s="92"/>
      <c r="B10" s="92"/>
      <c r="C10" s="92"/>
      <c r="D10" s="36"/>
      <c r="E10" s="81"/>
      <c r="F10" s="81"/>
      <c r="G10" s="81"/>
      <c r="H10" s="81"/>
      <c r="I10" s="81"/>
      <c r="J10" s="81"/>
    </row>
    <row r="11" spans="1:10" ht="20.100000000000001" customHeight="1" thickBot="1" x14ac:dyDescent="0.25">
      <c r="A11" s="12" t="s">
        <v>8</v>
      </c>
      <c r="B11" s="2" t="s">
        <v>9</v>
      </c>
      <c r="C11" s="2" t="s">
        <v>4</v>
      </c>
      <c r="D11" s="82" t="s">
        <v>10</v>
      </c>
      <c r="E11" s="13">
        <f>SUM(E12:E29)</f>
        <v>288.14</v>
      </c>
      <c r="F11" s="14">
        <f>SUM(F12:F29)</f>
        <v>792.65424000000007</v>
      </c>
      <c r="G11" s="15">
        <f>SUM(G12:G29)</f>
        <v>1080.7942399999999</v>
      </c>
      <c r="H11" s="15">
        <f>SUM(H12:H29)</f>
        <v>1080.79</v>
      </c>
      <c r="I11" s="15">
        <f t="shared" ref="I11:J11" si="1">SUM(I12:I29)</f>
        <v>882.58999999999992</v>
      </c>
      <c r="J11" s="15">
        <f t="shared" si="1"/>
        <v>466.20000000000005</v>
      </c>
    </row>
    <row r="12" spans="1:10" x14ac:dyDescent="0.2">
      <c r="A12" s="17"/>
      <c r="B12" s="74">
        <v>1014</v>
      </c>
      <c r="C12" s="32">
        <v>5169</v>
      </c>
      <c r="D12" s="33" t="s">
        <v>30</v>
      </c>
      <c r="E12" s="21">
        <v>60</v>
      </c>
      <c r="F12" s="29"/>
      <c r="G12" s="29">
        <f t="shared" ref="G12:H29" si="2">E12+F12</f>
        <v>60</v>
      </c>
      <c r="H12" s="29">
        <v>60</v>
      </c>
      <c r="I12" s="29">
        <v>60</v>
      </c>
      <c r="J12" s="75">
        <v>60</v>
      </c>
    </row>
    <row r="13" spans="1:10" x14ac:dyDescent="0.2">
      <c r="A13" s="17"/>
      <c r="B13" s="18">
        <v>2143</v>
      </c>
      <c r="C13" s="19">
        <v>5229</v>
      </c>
      <c r="D13" s="20" t="s">
        <v>31</v>
      </c>
      <c r="E13" s="21">
        <v>20</v>
      </c>
      <c r="F13" s="22"/>
      <c r="G13" s="22">
        <f t="shared" si="2"/>
        <v>20</v>
      </c>
      <c r="H13" s="22">
        <v>20</v>
      </c>
      <c r="I13" s="22">
        <v>20</v>
      </c>
      <c r="J13" s="64">
        <v>20</v>
      </c>
    </row>
    <row r="14" spans="1:10" x14ac:dyDescent="0.2">
      <c r="A14" s="17"/>
      <c r="B14" s="85">
        <v>3319</v>
      </c>
      <c r="C14" s="24">
        <v>5021</v>
      </c>
      <c r="D14" s="25" t="s">
        <v>32</v>
      </c>
      <c r="E14" s="26">
        <v>10</v>
      </c>
      <c r="F14" s="27"/>
      <c r="G14" s="22">
        <f t="shared" si="2"/>
        <v>10</v>
      </c>
      <c r="H14" s="22">
        <v>10</v>
      </c>
      <c r="I14" s="22">
        <v>10</v>
      </c>
      <c r="J14" s="64">
        <v>10</v>
      </c>
    </row>
    <row r="15" spans="1:10" x14ac:dyDescent="0.2">
      <c r="A15" s="17"/>
      <c r="B15" s="86"/>
      <c r="C15" s="28">
        <v>5136</v>
      </c>
      <c r="D15" s="10" t="s">
        <v>33</v>
      </c>
      <c r="E15" s="26">
        <v>2</v>
      </c>
      <c r="F15" s="27"/>
      <c r="G15" s="22">
        <f t="shared" si="2"/>
        <v>2</v>
      </c>
      <c r="H15" s="22">
        <v>2</v>
      </c>
      <c r="I15" s="22">
        <v>2</v>
      </c>
      <c r="J15" s="64">
        <v>2</v>
      </c>
    </row>
    <row r="16" spans="1:10" x14ac:dyDescent="0.2">
      <c r="A16" s="17"/>
      <c r="B16" s="86"/>
      <c r="C16" s="28">
        <v>5169</v>
      </c>
      <c r="D16" s="20" t="s">
        <v>30</v>
      </c>
      <c r="E16" s="26">
        <v>38</v>
      </c>
      <c r="F16" s="27"/>
      <c r="G16" s="22">
        <f t="shared" si="2"/>
        <v>38</v>
      </c>
      <c r="H16" s="22">
        <v>38</v>
      </c>
      <c r="I16" s="22">
        <v>38</v>
      </c>
      <c r="J16" s="64">
        <v>38</v>
      </c>
    </row>
    <row r="17" spans="1:10" x14ac:dyDescent="0.2">
      <c r="A17" s="17"/>
      <c r="B17" s="86"/>
      <c r="C17" s="28">
        <v>5175</v>
      </c>
      <c r="D17" s="20" t="s">
        <v>12</v>
      </c>
      <c r="E17" s="26">
        <v>20</v>
      </c>
      <c r="F17" s="29"/>
      <c r="G17" s="22">
        <f t="shared" si="2"/>
        <v>20</v>
      </c>
      <c r="H17" s="22">
        <v>20</v>
      </c>
      <c r="I17" s="22">
        <v>20</v>
      </c>
      <c r="J17" s="64">
        <v>20</v>
      </c>
    </row>
    <row r="18" spans="1:10" x14ac:dyDescent="0.2">
      <c r="A18" s="17"/>
      <c r="B18" s="85">
        <v>3639</v>
      </c>
      <c r="C18" s="24">
        <v>5021</v>
      </c>
      <c r="D18" s="25" t="s">
        <v>32</v>
      </c>
      <c r="E18" s="31">
        <v>12.14</v>
      </c>
      <c r="F18" s="27"/>
      <c r="G18" s="22">
        <f t="shared" si="2"/>
        <v>12.14</v>
      </c>
      <c r="H18" s="22">
        <v>12.14</v>
      </c>
      <c r="I18" s="22">
        <v>12.1</v>
      </c>
      <c r="J18" s="23">
        <v>12</v>
      </c>
    </row>
    <row r="19" spans="1:10" x14ac:dyDescent="0.2">
      <c r="A19" s="17"/>
      <c r="B19" s="86"/>
      <c r="C19" s="28">
        <v>5161</v>
      </c>
      <c r="D19" s="20" t="s">
        <v>11</v>
      </c>
      <c r="E19" s="26">
        <v>1</v>
      </c>
      <c r="F19" s="27"/>
      <c r="G19" s="22">
        <f t="shared" si="2"/>
        <v>1</v>
      </c>
      <c r="H19" s="22">
        <f t="shared" si="2"/>
        <v>1</v>
      </c>
      <c r="I19" s="22">
        <v>1</v>
      </c>
      <c r="J19" s="23">
        <v>1</v>
      </c>
    </row>
    <row r="20" spans="1:10" x14ac:dyDescent="0.2">
      <c r="A20" s="17"/>
      <c r="B20" s="86"/>
      <c r="C20" s="28">
        <v>5166</v>
      </c>
      <c r="D20" s="20" t="s">
        <v>34</v>
      </c>
      <c r="E20" s="26">
        <v>1</v>
      </c>
      <c r="F20" s="27"/>
      <c r="G20" s="22">
        <f t="shared" si="2"/>
        <v>1</v>
      </c>
      <c r="H20" s="22">
        <f t="shared" si="2"/>
        <v>1</v>
      </c>
      <c r="I20" s="22">
        <v>1</v>
      </c>
      <c r="J20" s="23">
        <v>1</v>
      </c>
    </row>
    <row r="21" spans="1:10" x14ac:dyDescent="0.2">
      <c r="A21" s="17"/>
      <c r="B21" s="86"/>
      <c r="C21" s="28">
        <v>5168</v>
      </c>
      <c r="D21" s="10" t="s">
        <v>35</v>
      </c>
      <c r="E21" s="26">
        <v>8</v>
      </c>
      <c r="F21" s="27"/>
      <c r="G21" s="22">
        <f t="shared" si="2"/>
        <v>8</v>
      </c>
      <c r="H21" s="22">
        <f t="shared" si="2"/>
        <v>8</v>
      </c>
      <c r="I21" s="22">
        <v>8</v>
      </c>
      <c r="J21" s="23">
        <v>8</v>
      </c>
    </row>
    <row r="22" spans="1:10" x14ac:dyDescent="0.2">
      <c r="A22" s="17"/>
      <c r="B22" s="86"/>
      <c r="C22" s="28">
        <v>5169</v>
      </c>
      <c r="D22" s="20" t="s">
        <v>30</v>
      </c>
      <c r="E22" s="26">
        <v>48</v>
      </c>
      <c r="F22" s="27"/>
      <c r="G22" s="22">
        <f t="shared" si="2"/>
        <v>48</v>
      </c>
      <c r="H22" s="22">
        <f t="shared" si="2"/>
        <v>48</v>
      </c>
      <c r="I22" s="22">
        <v>48</v>
      </c>
      <c r="J22" s="23">
        <v>48</v>
      </c>
    </row>
    <row r="23" spans="1:10" x14ac:dyDescent="0.2">
      <c r="A23" s="17"/>
      <c r="B23" s="86"/>
      <c r="C23" s="28">
        <v>5175</v>
      </c>
      <c r="D23" s="20" t="s">
        <v>12</v>
      </c>
      <c r="E23" s="26">
        <v>7</v>
      </c>
      <c r="F23" s="27"/>
      <c r="G23" s="22">
        <f t="shared" si="2"/>
        <v>7</v>
      </c>
      <c r="H23" s="22">
        <f t="shared" si="2"/>
        <v>7</v>
      </c>
      <c r="I23" s="22">
        <v>7</v>
      </c>
      <c r="J23" s="23">
        <v>7</v>
      </c>
    </row>
    <row r="24" spans="1:10" x14ac:dyDescent="0.2">
      <c r="A24" s="17"/>
      <c r="B24" s="87"/>
      <c r="C24" s="32">
        <v>5229</v>
      </c>
      <c r="D24" s="33" t="s">
        <v>31</v>
      </c>
      <c r="E24" s="21">
        <v>58</v>
      </c>
      <c r="F24" s="29"/>
      <c r="G24" s="22">
        <f t="shared" si="2"/>
        <v>58</v>
      </c>
      <c r="H24" s="22">
        <f t="shared" si="2"/>
        <v>58</v>
      </c>
      <c r="I24" s="22">
        <v>58</v>
      </c>
      <c r="J24" s="23">
        <v>58</v>
      </c>
    </row>
    <row r="25" spans="1:10" x14ac:dyDescent="0.2">
      <c r="A25" s="17"/>
      <c r="B25" s="85">
        <v>3900</v>
      </c>
      <c r="C25" s="24">
        <v>5011</v>
      </c>
      <c r="D25" s="56" t="s">
        <v>13</v>
      </c>
      <c r="E25" s="31"/>
      <c r="F25" s="57">
        <v>531.93600000000004</v>
      </c>
      <c r="G25" s="22">
        <f t="shared" si="2"/>
        <v>531.93600000000004</v>
      </c>
      <c r="H25" s="22">
        <v>531.94000000000005</v>
      </c>
      <c r="I25" s="22">
        <v>398.94</v>
      </c>
      <c r="J25" s="23">
        <v>132.97999999999999</v>
      </c>
    </row>
    <row r="26" spans="1:10" x14ac:dyDescent="0.2">
      <c r="A26" s="17"/>
      <c r="B26" s="86"/>
      <c r="C26" s="28">
        <v>5031</v>
      </c>
      <c r="D26" s="10" t="s">
        <v>36</v>
      </c>
      <c r="E26" s="26"/>
      <c r="F26" s="27">
        <f>F25*0.25</f>
        <v>132.98400000000001</v>
      </c>
      <c r="G26" s="22">
        <f t="shared" si="2"/>
        <v>132.98400000000001</v>
      </c>
      <c r="H26" s="22">
        <v>132.97999999999999</v>
      </c>
      <c r="I26" s="22">
        <v>99.74</v>
      </c>
      <c r="J26" s="23">
        <v>33.25</v>
      </c>
    </row>
    <row r="27" spans="1:10" x14ac:dyDescent="0.2">
      <c r="A27" s="17"/>
      <c r="B27" s="86"/>
      <c r="C27" s="28">
        <v>5032</v>
      </c>
      <c r="D27" s="10" t="s">
        <v>14</v>
      </c>
      <c r="E27" s="26"/>
      <c r="F27" s="27">
        <f>F25*0.09</f>
        <v>47.87424</v>
      </c>
      <c r="G27" s="22">
        <f t="shared" si="2"/>
        <v>47.87424</v>
      </c>
      <c r="H27" s="22">
        <v>47.87</v>
      </c>
      <c r="I27" s="22">
        <v>35.909999999999997</v>
      </c>
      <c r="J27" s="23">
        <v>11.97</v>
      </c>
    </row>
    <row r="28" spans="1:10" x14ac:dyDescent="0.2">
      <c r="A28" s="17"/>
      <c r="B28" s="87"/>
      <c r="C28" s="32">
        <v>5169</v>
      </c>
      <c r="D28" s="59" t="s">
        <v>30</v>
      </c>
      <c r="E28" s="21"/>
      <c r="F28" s="29">
        <v>79.86</v>
      </c>
      <c r="G28" s="22">
        <f t="shared" si="2"/>
        <v>79.86</v>
      </c>
      <c r="H28" s="22">
        <v>79.86</v>
      </c>
      <c r="I28" s="22">
        <v>59.9</v>
      </c>
      <c r="J28" s="23">
        <v>0</v>
      </c>
    </row>
    <row r="29" spans="1:10" ht="13.5" thickBot="1" x14ac:dyDescent="0.25">
      <c r="A29" s="17"/>
      <c r="B29" s="18">
        <v>6310</v>
      </c>
      <c r="C29" s="19">
        <v>5163</v>
      </c>
      <c r="D29" s="20" t="s">
        <v>15</v>
      </c>
      <c r="E29" s="26">
        <v>3</v>
      </c>
      <c r="F29" s="27"/>
      <c r="G29" s="57">
        <f t="shared" si="2"/>
        <v>3</v>
      </c>
      <c r="H29" s="57">
        <f t="shared" ref="H29" si="3">F29+G29</f>
        <v>3</v>
      </c>
      <c r="I29" s="57">
        <v>3</v>
      </c>
      <c r="J29" s="58">
        <v>3</v>
      </c>
    </row>
    <row r="30" spans="1:10" ht="20.100000000000001" customHeight="1" thickBot="1" x14ac:dyDescent="0.25">
      <c r="A30" s="34"/>
      <c r="B30" s="35"/>
      <c r="C30" s="35"/>
      <c r="D30" s="36" t="s">
        <v>16</v>
      </c>
      <c r="E30" s="37">
        <f>E7-E11</f>
        <v>79.860000000000014</v>
      </c>
      <c r="F30" s="38">
        <f>F7-F11</f>
        <v>-79.864240000000109</v>
      </c>
      <c r="G30" s="38">
        <f>G11-G7</f>
        <v>4.2399999999815918E-3</v>
      </c>
      <c r="H30" s="38">
        <f>H11-H7</f>
        <v>0</v>
      </c>
      <c r="I30" s="38">
        <f t="shared" ref="I30:J30" si="4">I11-I7</f>
        <v>158.19999999999993</v>
      </c>
      <c r="J30" s="38">
        <f t="shared" si="4"/>
        <v>98.200000000000045</v>
      </c>
    </row>
    <row r="31" spans="1:10" ht="13.5" thickBot="1" x14ac:dyDescent="0.25">
      <c r="B31" s="39"/>
      <c r="C31" s="39"/>
      <c r="D31" s="40"/>
      <c r="E31" s="11"/>
      <c r="H31" s="11"/>
      <c r="I31" s="11"/>
      <c r="J31" s="11"/>
    </row>
    <row r="32" spans="1:10" ht="20.100000000000001" customHeight="1" thickBot="1" x14ac:dyDescent="0.25">
      <c r="A32" s="41" t="s">
        <v>17</v>
      </c>
      <c r="B32" s="42"/>
      <c r="C32" s="43"/>
      <c r="D32" s="44" t="s">
        <v>18</v>
      </c>
      <c r="E32" s="45">
        <f>E11-E7</f>
        <v>-79.860000000000014</v>
      </c>
      <c r="F32" s="45">
        <f t="shared" ref="F32:J32" si="5">F11-F7</f>
        <v>79.864240000000109</v>
      </c>
      <c r="G32" s="76">
        <f t="shared" si="5"/>
        <v>4.2399999999815918E-3</v>
      </c>
      <c r="H32" s="77">
        <f t="shared" si="5"/>
        <v>0</v>
      </c>
      <c r="I32" s="77">
        <f t="shared" si="5"/>
        <v>158.19999999999993</v>
      </c>
      <c r="J32" s="78">
        <f t="shared" si="5"/>
        <v>98.200000000000045</v>
      </c>
    </row>
    <row r="33" spans="1:10" x14ac:dyDescent="0.2">
      <c r="B33" s="19"/>
      <c r="C33" s="19"/>
      <c r="D33" s="10"/>
    </row>
    <row r="34" spans="1:10" ht="15.75" x14ac:dyDescent="0.25">
      <c r="A34" s="46" t="s">
        <v>19</v>
      </c>
      <c r="B34" s="46"/>
      <c r="C34" s="47"/>
    </row>
    <row r="35" spans="1:10" x14ac:dyDescent="0.2">
      <c r="A35" s="48" t="s">
        <v>20</v>
      </c>
      <c r="B35" s="48"/>
      <c r="C35" s="47"/>
      <c r="D35" s="49"/>
      <c r="E35" s="49"/>
      <c r="G35" s="11">
        <f>G7</f>
        <v>1080.79</v>
      </c>
      <c r="H35" s="11">
        <f t="shared" ref="H35:J35" si="6">H7</f>
        <v>1080.79</v>
      </c>
      <c r="I35" s="11">
        <f t="shared" si="6"/>
        <v>724.39</v>
      </c>
      <c r="J35" s="11">
        <f t="shared" si="6"/>
        <v>368</v>
      </c>
    </row>
    <row r="36" spans="1:10" x14ac:dyDescent="0.2">
      <c r="A36" s="50" t="s">
        <v>10</v>
      </c>
      <c r="B36" s="50"/>
      <c r="C36" s="47"/>
      <c r="D36" s="49"/>
      <c r="E36" s="49"/>
      <c r="G36" s="11">
        <f>G11</f>
        <v>1080.7942399999999</v>
      </c>
      <c r="H36" s="11">
        <f t="shared" ref="H36:J36" si="7">H11</f>
        <v>1080.79</v>
      </c>
      <c r="I36" s="11">
        <f t="shared" si="7"/>
        <v>882.58999999999992</v>
      </c>
      <c r="J36" s="11">
        <f t="shared" si="7"/>
        <v>466.20000000000005</v>
      </c>
    </row>
    <row r="37" spans="1:10" x14ac:dyDescent="0.2">
      <c r="A37" s="50" t="s">
        <v>21</v>
      </c>
      <c r="B37" s="50"/>
      <c r="C37" s="47"/>
      <c r="D37" s="49"/>
      <c r="E37" s="49"/>
      <c r="G37" s="11">
        <f>G32</f>
        <v>4.2399999999815918E-3</v>
      </c>
      <c r="H37" s="11">
        <f t="shared" ref="H37:J37" si="8">H32</f>
        <v>0</v>
      </c>
      <c r="I37" s="11">
        <f t="shared" si="8"/>
        <v>158.19999999999993</v>
      </c>
      <c r="J37" s="11">
        <f t="shared" si="8"/>
        <v>98.200000000000045</v>
      </c>
    </row>
    <row r="38" spans="1:10" x14ac:dyDescent="0.2">
      <c r="A38" s="51" t="s">
        <v>39</v>
      </c>
      <c r="B38" s="50"/>
      <c r="C38" s="47"/>
      <c r="D38" s="49"/>
      <c r="E38" s="49"/>
      <c r="G38" s="11">
        <v>342.9</v>
      </c>
      <c r="H38" s="11">
        <f>G38-H37</f>
        <v>342.9</v>
      </c>
      <c r="I38" s="11">
        <f t="shared" ref="I38:J38" si="9">H38-I37</f>
        <v>184.70000000000005</v>
      </c>
      <c r="J38" s="11">
        <f t="shared" si="9"/>
        <v>86.5</v>
      </c>
    </row>
    <row r="39" spans="1:10" ht="15" x14ac:dyDescent="0.2">
      <c r="A39" s="52"/>
      <c r="B39" s="52"/>
      <c r="C39" s="10"/>
    </row>
    <row r="40" spans="1:10" ht="15" x14ac:dyDescent="0.2">
      <c r="A40" s="52"/>
      <c r="B40" s="52"/>
      <c r="C40" s="10"/>
    </row>
    <row r="41" spans="1:10" ht="15" x14ac:dyDescent="0.2">
      <c r="A41" s="52"/>
      <c r="B41" s="52"/>
      <c r="C41" s="10"/>
    </row>
    <row r="42" spans="1:10" ht="15" x14ac:dyDescent="0.2">
      <c r="A42" s="53"/>
      <c r="B42" s="53"/>
      <c r="C42" s="10"/>
    </row>
    <row r="43" spans="1:10" x14ac:dyDescent="0.2">
      <c r="A43" s="20"/>
      <c r="B43" s="20"/>
      <c r="C43" s="54"/>
      <c r="D43" s="84" t="s">
        <v>22</v>
      </c>
      <c r="E43" s="84"/>
    </row>
    <row r="44" spans="1:10" x14ac:dyDescent="0.2">
      <c r="A44" s="20"/>
      <c r="B44" s="20"/>
      <c r="C44" s="54"/>
    </row>
    <row r="45" spans="1:10" x14ac:dyDescent="0.2">
      <c r="A45" t="s">
        <v>23</v>
      </c>
      <c r="C45" s="20" t="s">
        <v>24</v>
      </c>
    </row>
    <row r="46" spans="1:10" x14ac:dyDescent="0.2">
      <c r="C46" s="20"/>
    </row>
    <row r="47" spans="1:10" x14ac:dyDescent="0.2">
      <c r="A47" t="s">
        <v>25</v>
      </c>
      <c r="C47" s="55">
        <v>42873</v>
      </c>
    </row>
    <row r="49" spans="1:3" x14ac:dyDescent="0.2">
      <c r="A49" t="s">
        <v>26</v>
      </c>
      <c r="C49" s="55"/>
    </row>
    <row r="50" spans="1:3" x14ac:dyDescent="0.2">
      <c r="A50" t="s">
        <v>27</v>
      </c>
      <c r="C50" s="55"/>
    </row>
    <row r="52" spans="1:3" x14ac:dyDescent="0.2">
      <c r="A52" t="s">
        <v>28</v>
      </c>
      <c r="B52" s="48"/>
      <c r="C52" s="55"/>
    </row>
    <row r="53" spans="1:3" x14ac:dyDescent="0.2">
      <c r="A53" t="s">
        <v>29</v>
      </c>
      <c r="B53" s="48"/>
      <c r="C53" s="55"/>
    </row>
  </sheetData>
  <mergeCells count="7">
    <mergeCell ref="A1:J1"/>
    <mergeCell ref="D43:E43"/>
    <mergeCell ref="B14:B17"/>
    <mergeCell ref="B18:B24"/>
    <mergeCell ref="B25:B28"/>
    <mergeCell ref="G5:J5"/>
    <mergeCell ref="A3:J3"/>
  </mergeCells>
  <pageMargins left="0.7" right="0.7" top="0.78740157499999996" bottom="0.78740157499999996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2017 zveřejnení</vt:lpstr>
      <vt:lpstr>List1</vt:lpstr>
    </vt:vector>
  </TitlesOfParts>
  <Company>Město Kunovice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Mrkvová</dc:creator>
  <cp:lastModifiedBy>User</cp:lastModifiedBy>
  <cp:lastPrinted>2017-05-22T11:30:20Z</cp:lastPrinted>
  <dcterms:created xsi:type="dcterms:W3CDTF">2016-11-14T09:55:02Z</dcterms:created>
  <dcterms:modified xsi:type="dcterms:W3CDTF">2017-05-22T11:30:59Z</dcterms:modified>
</cp:coreProperties>
</file>